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15" windowWidth="18885" windowHeight="12945" tabRatio="457" activeTab="0"/>
  </bookViews>
  <sheets>
    <sheet name="еженедельный" sheetId="1" r:id="rId1"/>
  </sheets>
  <definedNames>
    <definedName name="_xlnm.Print_Area" localSheetId="0">'еженедельный'!$A$1:$H$52</definedName>
  </definedNames>
  <calcPr fullCalcOnLoad="1"/>
</workbook>
</file>

<file path=xl/sharedStrings.xml><?xml version="1.0" encoding="utf-8"?>
<sst xmlns="http://schemas.openxmlformats.org/spreadsheetml/2006/main" count="45" uniqueCount="39">
  <si>
    <t>Всего по округу</t>
  </si>
  <si>
    <t>Сургутский ЦЗН, всего</t>
  </si>
  <si>
    <t>город</t>
  </si>
  <si>
    <t>Нижневартовский ЦЗН, всего</t>
  </si>
  <si>
    <t>Нефтеюганский ЦЗН, всего</t>
  </si>
  <si>
    <t>Ханты-Мансийский ЦЗН, всего</t>
  </si>
  <si>
    <t>Урайский ЦЗН</t>
  </si>
  <si>
    <t>Мегионский ЦЗН</t>
  </si>
  <si>
    <t>Лангепасский ЦЗН</t>
  </si>
  <si>
    <t>Няганский ЦЗН</t>
  </si>
  <si>
    <t>Когалымский ЦЗН</t>
  </si>
  <si>
    <t>Радужнинский ЦЗН</t>
  </si>
  <si>
    <t>Белоярский ЦЗН</t>
  </si>
  <si>
    <t>Пыть-Яхский ЦЗН</t>
  </si>
  <si>
    <t>Покачевский ЦЗН</t>
  </si>
  <si>
    <t>Югорский ЦЗН</t>
  </si>
  <si>
    <t>Березовский ЦЗН</t>
  </si>
  <si>
    <t>Октябрьский ЦЗН</t>
  </si>
  <si>
    <t>Департамент</t>
  </si>
  <si>
    <t>Департамент труда и занятости населения Ханты-Мансийского автономного округа - Югры</t>
  </si>
  <si>
    <t>Междуреченский ЦЗН</t>
  </si>
  <si>
    <t>район</t>
  </si>
  <si>
    <t>Советский ЦЗН</t>
  </si>
  <si>
    <t>Исполнитель:</t>
  </si>
  <si>
    <t>№п/п</t>
  </si>
  <si>
    <t>Мероприятия активной политики занятости (СЗН)</t>
  </si>
  <si>
    <t>Наименование  центра занятости населения</t>
  </si>
  <si>
    <t>не распределенные средства</t>
  </si>
  <si>
    <t>Сумма по заключенным договорам, тыс.рублей</t>
  </si>
  <si>
    <t>Кассовый расход   на отчетную дату,  тыс. рублей</t>
  </si>
  <si>
    <t xml:space="preserve">Информация о расходовании средств на реализацию государственной программы Ханты-Мансийского автономного округа - Югры                                                                                                                                                                                                                "Поддержка занятости населения" в 2021 году  </t>
  </si>
  <si>
    <t>Предусмотрено финансирование  на 2021 год,  тыс. рублей</t>
  </si>
  <si>
    <t>%  освоения, ВСЕГО    (гр.4/гр.3)</t>
  </si>
  <si>
    <t>%  заключенных  договоров  от плана на год  (гр.6/гр.3)</t>
  </si>
  <si>
    <t>консультант отдела отраслевого планирования</t>
  </si>
  <si>
    <t>Калиничева Альбина Александровна</t>
  </si>
  <si>
    <t>тел. 8 (3467)33-16-09 доб. 3950</t>
  </si>
  <si>
    <t>за период  с  01.01.2021 года по 17.03.2021</t>
  </si>
  <si>
    <t>Таблица №4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</si>
</sst>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"/>
    <numFmt numFmtId="179" formatCode="0.0"/>
    <numFmt numFmtId="180" formatCode="[$-FC19]d\ mmmm\ yyyy\ &quot;г.&quot;"/>
    <numFmt numFmtId="181" formatCode="0.000%"/>
    <numFmt numFmtId="182" formatCode="_-* #,##0.0_р_._-;\-* #,##0.0_р_._-;_-* &quot;-&quot;?_р_._-;_-@_-"/>
    <numFmt numFmtId="183" formatCode="_-* #,##0.00_р_._-;\-* #,##0.00_р_._-;_-* &quot;-&quot;?_р_._-;_-@_-"/>
    <numFmt numFmtId="184" formatCode="#,##0.0_ ;\-#,##0.0\ "/>
    <numFmt numFmtId="185" formatCode="#,##0.00_ ;\-#,##0.00\ 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4" fillId="0" borderId="0">
      <alignment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horizontal="left"/>
    </xf>
    <xf numFmtId="178" fontId="18" fillId="24" borderId="10" xfId="0" applyNumberFormat="1" applyFont="1" applyFill="1" applyBorder="1" applyAlignment="1">
      <alignment wrapText="1"/>
    </xf>
    <xf numFmtId="177" fontId="18" fillId="0" borderId="10" xfId="0" applyNumberFormat="1" applyFont="1" applyFill="1" applyBorder="1" applyAlignment="1">
      <alignment wrapText="1"/>
    </xf>
    <xf numFmtId="178" fontId="17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178" fontId="17" fillId="24" borderId="10" xfId="0" applyNumberFormat="1" applyFont="1" applyFill="1" applyBorder="1" applyAlignment="1">
      <alignment/>
    </xf>
    <xf numFmtId="178" fontId="17" fillId="24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178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78" fontId="17" fillId="24" borderId="0" xfId="0" applyNumberFormat="1" applyFont="1" applyFill="1" applyBorder="1" applyAlignment="1">
      <alignment/>
    </xf>
    <xf numFmtId="178" fontId="17" fillId="24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wrapText="1"/>
    </xf>
    <xf numFmtId="178" fontId="35" fillId="24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/>
    </xf>
    <xf numFmtId="178" fontId="23" fillId="24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78" fontId="23" fillId="24" borderId="0" xfId="0" applyNumberFormat="1" applyFont="1" applyFill="1" applyBorder="1" applyAlignment="1">
      <alignment/>
    </xf>
    <xf numFmtId="178" fontId="35" fillId="0" borderId="10" xfId="0" applyNumberFormat="1" applyFont="1" applyFill="1" applyBorder="1" applyAlignment="1">
      <alignment horizontal="right"/>
    </xf>
    <xf numFmtId="178" fontId="18" fillId="24" borderId="1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178" fontId="17" fillId="0" borderId="10" xfId="0" applyNumberFormat="1" applyFont="1" applyFill="1" applyBorder="1" applyAlignment="1">
      <alignment horizontal="right"/>
    </xf>
    <xf numFmtId="178" fontId="18" fillId="24" borderId="10" xfId="0" applyNumberFormat="1" applyFont="1" applyFill="1" applyBorder="1" applyAlignment="1">
      <alignment horizontal="right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 wrapText="1"/>
    </xf>
    <xf numFmtId="178" fontId="17" fillId="24" borderId="10" xfId="0" applyNumberFormat="1" applyFont="1" applyFill="1" applyBorder="1" applyAlignment="1">
      <alignment horizontal="right" wrapText="1"/>
    </xf>
    <xf numFmtId="0" fontId="26" fillId="24" borderId="0" xfId="0" applyFont="1" applyFill="1" applyAlignment="1">
      <alignment horizontal="center"/>
    </xf>
    <xf numFmtId="0" fontId="22" fillId="0" borderId="10" xfId="0" applyFont="1" applyFill="1" applyBorder="1" applyAlignment="1">
      <alignment wrapText="1"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wrapText="1"/>
    </xf>
    <xf numFmtId="4" fontId="29" fillId="24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tabSelected="1" zoomScale="90" zoomScaleNormal="90" workbookViewId="0" topLeftCell="A1">
      <selection activeCell="B9" sqref="B9:B12"/>
    </sheetView>
  </sheetViews>
  <sheetFormatPr defaultColWidth="9.140625" defaultRowHeight="15"/>
  <cols>
    <col min="1" max="1" width="8.140625" style="1" customWidth="1"/>
    <col min="2" max="2" width="34.57421875" style="1" customWidth="1"/>
    <col min="3" max="3" width="25.7109375" style="1" customWidth="1"/>
    <col min="4" max="5" width="21.28125" style="1" customWidth="1"/>
    <col min="6" max="6" width="21.28125" style="35" customWidth="1"/>
    <col min="7" max="7" width="21.28125" style="1" customWidth="1"/>
    <col min="8" max="8" width="9.8515625" style="1" customWidth="1"/>
    <col min="9" max="16384" width="9.140625" style="1" customWidth="1"/>
  </cols>
  <sheetData>
    <row r="1" ht="15.75">
      <c r="G1" s="31" t="s">
        <v>38</v>
      </c>
    </row>
    <row r="2" ht="15.75">
      <c r="G2" s="31"/>
    </row>
    <row r="3" ht="15.75">
      <c r="G3" s="31"/>
    </row>
    <row r="4" spans="1:7" ht="72.75" customHeight="1">
      <c r="A4" s="2"/>
      <c r="B4" s="50" t="s">
        <v>30</v>
      </c>
      <c r="C4" s="50"/>
      <c r="D4" s="50"/>
      <c r="E4" s="50"/>
      <c r="F4" s="50"/>
      <c r="G4" s="50"/>
    </row>
    <row r="5" spans="2:7" ht="24" customHeight="1">
      <c r="B5" s="49" t="s">
        <v>19</v>
      </c>
      <c r="C5" s="49"/>
      <c r="D5" s="49"/>
      <c r="E5" s="49"/>
      <c r="F5" s="49"/>
      <c r="G5" s="49"/>
    </row>
    <row r="6" spans="2:7" ht="22.5" customHeight="1">
      <c r="B6" s="53" t="s">
        <v>37</v>
      </c>
      <c r="C6" s="53"/>
      <c r="D6" s="53"/>
      <c r="E6" s="53"/>
      <c r="F6" s="53"/>
      <c r="G6" s="53"/>
    </row>
    <row r="7" spans="2:7" ht="13.5" customHeight="1">
      <c r="B7" s="39"/>
      <c r="C7" s="39"/>
      <c r="D7" s="39"/>
      <c r="E7" s="39"/>
      <c r="F7" s="39"/>
      <c r="G7" s="39"/>
    </row>
    <row r="8" spans="3:7" ht="14.25" customHeight="1" hidden="1">
      <c r="C8" s="32"/>
      <c r="D8" s="32"/>
      <c r="E8" s="32"/>
      <c r="F8" s="36"/>
      <c r="G8" s="32"/>
    </row>
    <row r="9" spans="1:7" ht="27.75" customHeight="1">
      <c r="A9" s="57" t="s">
        <v>24</v>
      </c>
      <c r="B9" s="58" t="s">
        <v>26</v>
      </c>
      <c r="C9" s="56" t="s">
        <v>25</v>
      </c>
      <c r="D9" s="56"/>
      <c r="E9" s="56"/>
      <c r="F9" s="56"/>
      <c r="G9" s="56"/>
    </row>
    <row r="10" spans="1:7" ht="31.5" customHeight="1">
      <c r="A10" s="51"/>
      <c r="B10" s="59"/>
      <c r="C10" s="61" t="s">
        <v>31</v>
      </c>
      <c r="D10" s="51" t="s">
        <v>29</v>
      </c>
      <c r="E10" s="63" t="s">
        <v>32</v>
      </c>
      <c r="F10" s="54" t="s">
        <v>28</v>
      </c>
      <c r="G10" s="51" t="s">
        <v>33</v>
      </c>
    </row>
    <row r="11" spans="1:7" ht="15.75" customHeight="1">
      <c r="A11" s="51"/>
      <c r="B11" s="59"/>
      <c r="C11" s="61"/>
      <c r="D11" s="51"/>
      <c r="E11" s="63"/>
      <c r="F11" s="55"/>
      <c r="G11" s="51"/>
    </row>
    <row r="12" spans="1:7" ht="70.5" customHeight="1">
      <c r="A12" s="52"/>
      <c r="B12" s="60"/>
      <c r="C12" s="62"/>
      <c r="D12" s="52"/>
      <c r="E12" s="64"/>
      <c r="F12" s="55"/>
      <c r="G12" s="52"/>
    </row>
    <row r="13" spans="1:7" ht="20.25" customHeight="1">
      <c r="A13" s="12">
        <v>1</v>
      </c>
      <c r="B13" s="11">
        <v>2</v>
      </c>
      <c r="C13" s="10">
        <v>3</v>
      </c>
      <c r="D13" s="10">
        <v>4</v>
      </c>
      <c r="E13" s="10">
        <v>5</v>
      </c>
      <c r="F13" s="37">
        <v>6</v>
      </c>
      <c r="G13" s="10">
        <v>7</v>
      </c>
    </row>
    <row r="14" spans="1:7" ht="27" customHeight="1">
      <c r="A14" s="46"/>
      <c r="B14" s="40" t="s">
        <v>0</v>
      </c>
      <c r="C14" s="4">
        <f>C15+C16+C17+C18+C19+C20+C21+C24+C27+C28+C29+C30+C31+C32+C33+C36+C37+C40+C41+C42</f>
        <v>428958.5</v>
      </c>
      <c r="D14" s="4">
        <f>D15+D16+D17+D18+D19+D20+D21+D24+D27+D28+D29+D30+D31+D32+D33+D36+D37+D40+D41+D42</f>
        <v>34294.899999999994</v>
      </c>
      <c r="E14" s="5">
        <f>D14/C14</f>
        <v>0.079949225857513</v>
      </c>
      <c r="F14" s="4">
        <f>F15+F16+F17+F18+F19+F20+F21+F24+F27+F28+F29+F30+F31+F32+F33+F36+F37+F40+F41+F42</f>
        <v>174522.00000000006</v>
      </c>
      <c r="G14" s="5">
        <f>F14/C14</f>
        <v>0.40685054614840377</v>
      </c>
    </row>
    <row r="15" spans="1:7" ht="27" customHeight="1">
      <c r="A15" s="47">
        <v>1</v>
      </c>
      <c r="B15" s="41" t="s">
        <v>12</v>
      </c>
      <c r="C15" s="6">
        <v>11243.7</v>
      </c>
      <c r="D15" s="9">
        <v>1905.3</v>
      </c>
      <c r="E15" s="5">
        <f aca="true" t="shared" si="0" ref="E15:E42">D15/C15</f>
        <v>0.16945489474105496</v>
      </c>
      <c r="F15" s="9">
        <v>6774.1</v>
      </c>
      <c r="G15" s="5">
        <f aca="true" t="shared" si="1" ref="G15:G42">F15/C15</f>
        <v>0.6024796108042726</v>
      </c>
    </row>
    <row r="16" spans="1:7" ht="27" customHeight="1">
      <c r="A16" s="47">
        <v>2</v>
      </c>
      <c r="B16" s="41" t="s">
        <v>16</v>
      </c>
      <c r="C16" s="6">
        <v>14040.3</v>
      </c>
      <c r="D16" s="9">
        <v>1609.9</v>
      </c>
      <c r="E16" s="5">
        <f t="shared" si="0"/>
        <v>0.1146627921055818</v>
      </c>
      <c r="F16" s="9">
        <v>7978</v>
      </c>
      <c r="G16" s="5">
        <f t="shared" si="1"/>
        <v>0.5682214767490723</v>
      </c>
    </row>
    <row r="17" spans="1:7" ht="27" customHeight="1">
      <c r="A17" s="47">
        <v>3</v>
      </c>
      <c r="B17" s="41" t="s">
        <v>10</v>
      </c>
      <c r="C17" s="6">
        <v>13361.5</v>
      </c>
      <c r="D17" s="9">
        <v>2694.4</v>
      </c>
      <c r="E17" s="5">
        <f t="shared" si="0"/>
        <v>0.20165400591250984</v>
      </c>
      <c r="F17" s="38">
        <v>8783.4</v>
      </c>
      <c r="G17" s="5">
        <f t="shared" si="1"/>
        <v>0.6573663136623882</v>
      </c>
    </row>
    <row r="18" spans="1:7" ht="27" customHeight="1">
      <c r="A18" s="47">
        <v>4</v>
      </c>
      <c r="B18" s="42" t="s">
        <v>8</v>
      </c>
      <c r="C18" s="6">
        <v>7121.5</v>
      </c>
      <c r="D18" s="9">
        <v>1027.3</v>
      </c>
      <c r="E18" s="5">
        <f t="shared" si="0"/>
        <v>0.14425331741908307</v>
      </c>
      <c r="F18" s="9">
        <v>4466.7</v>
      </c>
      <c r="G18" s="5">
        <f t="shared" si="1"/>
        <v>0.627213367970231</v>
      </c>
    </row>
    <row r="19" spans="1:7" ht="27" customHeight="1">
      <c r="A19" s="47">
        <v>5</v>
      </c>
      <c r="B19" s="42" t="s">
        <v>7</v>
      </c>
      <c r="C19" s="6">
        <v>10995</v>
      </c>
      <c r="D19" s="9">
        <v>1236.6</v>
      </c>
      <c r="E19" s="5">
        <f t="shared" si="0"/>
        <v>0.11246930422919509</v>
      </c>
      <c r="F19" s="38">
        <v>5643.9</v>
      </c>
      <c r="G19" s="5">
        <f t="shared" si="1"/>
        <v>0.5133151432469304</v>
      </c>
    </row>
    <row r="20" spans="1:7" ht="27" customHeight="1">
      <c r="A20" s="47">
        <v>6</v>
      </c>
      <c r="B20" s="41" t="s">
        <v>20</v>
      </c>
      <c r="C20" s="6">
        <v>27752.4</v>
      </c>
      <c r="D20" s="9">
        <v>4761</v>
      </c>
      <c r="E20" s="5">
        <f t="shared" si="0"/>
        <v>0.171552730574653</v>
      </c>
      <c r="F20" s="9">
        <v>21187.7</v>
      </c>
      <c r="G20" s="5">
        <f t="shared" si="1"/>
        <v>0.7634546922068001</v>
      </c>
    </row>
    <row r="21" spans="1:7" ht="27" customHeight="1">
      <c r="A21" s="47"/>
      <c r="B21" s="42" t="s">
        <v>4</v>
      </c>
      <c r="C21" s="30">
        <f>C22+C23</f>
        <v>12743</v>
      </c>
      <c r="D21" s="30">
        <f>D22+D23</f>
        <v>772.9</v>
      </c>
      <c r="E21" s="5">
        <f t="shared" si="0"/>
        <v>0.06065290747861571</v>
      </c>
      <c r="F21" s="34">
        <f>F22+F23</f>
        <v>7835.7</v>
      </c>
      <c r="G21" s="5">
        <f t="shared" si="1"/>
        <v>0.6149022993015774</v>
      </c>
    </row>
    <row r="22" spans="1:7" ht="27" customHeight="1">
      <c r="A22" s="47">
        <v>7</v>
      </c>
      <c r="B22" s="43" t="s">
        <v>2</v>
      </c>
      <c r="C22" s="6">
        <v>9712</v>
      </c>
      <c r="D22" s="9">
        <v>417.9</v>
      </c>
      <c r="E22" s="5">
        <f t="shared" si="0"/>
        <v>0.04302924217462932</v>
      </c>
      <c r="F22" s="9">
        <v>6314.4</v>
      </c>
      <c r="G22" s="5">
        <f t="shared" si="1"/>
        <v>0.650164744645799</v>
      </c>
    </row>
    <row r="23" spans="1:7" ht="27" customHeight="1">
      <c r="A23" s="47">
        <v>8</v>
      </c>
      <c r="B23" s="43" t="s">
        <v>21</v>
      </c>
      <c r="C23" s="6">
        <v>3031</v>
      </c>
      <c r="D23" s="9">
        <v>355</v>
      </c>
      <c r="E23" s="5">
        <f t="shared" si="0"/>
        <v>0.11712306169580997</v>
      </c>
      <c r="F23" s="9">
        <v>1521.3</v>
      </c>
      <c r="G23" s="5">
        <f t="shared" si="1"/>
        <v>0.5019135598812273</v>
      </c>
    </row>
    <row r="24" spans="1:7" ht="27" customHeight="1">
      <c r="A24" s="47"/>
      <c r="B24" s="42" t="s">
        <v>3</v>
      </c>
      <c r="C24" s="30">
        <f>C25+C26</f>
        <v>27035.199999999997</v>
      </c>
      <c r="D24" s="30">
        <f>D25+D26</f>
        <v>2502.9</v>
      </c>
      <c r="E24" s="5">
        <f t="shared" si="0"/>
        <v>0.09257930401846483</v>
      </c>
      <c r="F24" s="34">
        <f>F25+F26</f>
        <v>14896.1</v>
      </c>
      <c r="G24" s="5">
        <f t="shared" si="1"/>
        <v>0.5509890809019353</v>
      </c>
    </row>
    <row r="25" spans="1:7" ht="27" customHeight="1">
      <c r="A25" s="47">
        <v>9</v>
      </c>
      <c r="B25" s="43" t="s">
        <v>2</v>
      </c>
      <c r="C25" s="6">
        <v>22661.6</v>
      </c>
      <c r="D25" s="29">
        <v>2032.1</v>
      </c>
      <c r="E25" s="5">
        <f t="shared" si="0"/>
        <v>0.08967151480919265</v>
      </c>
      <c r="F25" s="33">
        <v>12140.6</v>
      </c>
      <c r="G25" s="5">
        <f t="shared" si="1"/>
        <v>0.5357344582906768</v>
      </c>
    </row>
    <row r="26" spans="1:7" ht="27" customHeight="1">
      <c r="A26" s="47">
        <v>10</v>
      </c>
      <c r="B26" s="43" t="s">
        <v>21</v>
      </c>
      <c r="C26" s="6">
        <v>4373.6</v>
      </c>
      <c r="D26" s="29">
        <v>470.8</v>
      </c>
      <c r="E26" s="5">
        <f t="shared" si="0"/>
        <v>0.10764587525150905</v>
      </c>
      <c r="F26" s="33">
        <v>2755.5</v>
      </c>
      <c r="G26" s="5">
        <f t="shared" si="1"/>
        <v>0.6300301810865191</v>
      </c>
    </row>
    <row r="27" spans="1:7" ht="27" customHeight="1">
      <c r="A27" s="47">
        <v>11</v>
      </c>
      <c r="B27" s="44" t="s">
        <v>9</v>
      </c>
      <c r="C27" s="6">
        <v>19899.7</v>
      </c>
      <c r="D27" s="6">
        <v>2307.8</v>
      </c>
      <c r="E27" s="5">
        <f t="shared" si="0"/>
        <v>0.11597159756177229</v>
      </c>
      <c r="F27" s="38">
        <v>10305.3</v>
      </c>
      <c r="G27" s="5">
        <f t="shared" si="1"/>
        <v>0.5178620783227887</v>
      </c>
    </row>
    <row r="28" spans="1:7" ht="27" customHeight="1">
      <c r="A28" s="47">
        <v>12</v>
      </c>
      <c r="B28" s="41" t="s">
        <v>17</v>
      </c>
      <c r="C28" s="6">
        <v>23874.9</v>
      </c>
      <c r="D28" s="6">
        <v>3470.8</v>
      </c>
      <c r="E28" s="5">
        <f t="shared" si="0"/>
        <v>0.14537443088766863</v>
      </c>
      <c r="F28" s="38">
        <v>15480.1</v>
      </c>
      <c r="G28" s="5">
        <f t="shared" si="1"/>
        <v>0.6483838675764086</v>
      </c>
    </row>
    <row r="29" spans="1:7" ht="27" customHeight="1">
      <c r="A29" s="47">
        <v>13</v>
      </c>
      <c r="B29" s="41" t="s">
        <v>14</v>
      </c>
      <c r="C29" s="6">
        <v>4264</v>
      </c>
      <c r="D29" s="6">
        <v>869.9</v>
      </c>
      <c r="E29" s="5">
        <f t="shared" si="0"/>
        <v>0.20401031894934332</v>
      </c>
      <c r="F29" s="38">
        <v>1481.6</v>
      </c>
      <c r="G29" s="5">
        <f t="shared" si="1"/>
        <v>0.3474671669793621</v>
      </c>
    </row>
    <row r="30" spans="1:7" ht="27" customHeight="1">
      <c r="A30" s="47">
        <v>14</v>
      </c>
      <c r="B30" s="41" t="s">
        <v>13</v>
      </c>
      <c r="C30" s="6">
        <v>6220.3</v>
      </c>
      <c r="D30" s="6">
        <v>1118.8</v>
      </c>
      <c r="E30" s="5">
        <f t="shared" si="0"/>
        <v>0.17986270758645082</v>
      </c>
      <c r="F30" s="9">
        <v>3881.9</v>
      </c>
      <c r="G30" s="5">
        <f t="shared" si="1"/>
        <v>0.6240695786376863</v>
      </c>
    </row>
    <row r="31" spans="1:7" ht="27" customHeight="1">
      <c r="A31" s="47">
        <v>15</v>
      </c>
      <c r="B31" s="41" t="s">
        <v>11</v>
      </c>
      <c r="C31" s="6">
        <v>10922.3</v>
      </c>
      <c r="D31" s="6">
        <v>1699.1</v>
      </c>
      <c r="E31" s="5">
        <f t="shared" si="0"/>
        <v>0.15556247310548144</v>
      </c>
      <c r="F31" s="38">
        <v>5875.1</v>
      </c>
      <c r="G31" s="5">
        <f t="shared" si="1"/>
        <v>0.5378995266564736</v>
      </c>
    </row>
    <row r="32" spans="1:7" ht="27" customHeight="1">
      <c r="A32" s="47">
        <v>16</v>
      </c>
      <c r="B32" s="41" t="s">
        <v>22</v>
      </c>
      <c r="C32" s="6">
        <v>63459.6</v>
      </c>
      <c r="D32" s="6">
        <v>596.1</v>
      </c>
      <c r="E32" s="5">
        <f t="shared" si="0"/>
        <v>0.009393377834086569</v>
      </c>
      <c r="F32" s="9">
        <v>9730</v>
      </c>
      <c r="G32" s="5">
        <f t="shared" si="1"/>
        <v>0.1533258955303847</v>
      </c>
    </row>
    <row r="33" spans="1:7" ht="27" customHeight="1">
      <c r="A33" s="47"/>
      <c r="B33" s="42" t="s">
        <v>1</v>
      </c>
      <c r="C33" s="30">
        <f>C34+C35</f>
        <v>38690.7</v>
      </c>
      <c r="D33" s="30">
        <f>D34+D35</f>
        <v>2455.8</v>
      </c>
      <c r="E33" s="5">
        <f t="shared" si="0"/>
        <v>0.06347261745070522</v>
      </c>
      <c r="F33" s="34">
        <f>F34+F35</f>
        <v>20474</v>
      </c>
      <c r="G33" s="5">
        <f t="shared" si="1"/>
        <v>0.5291710927949094</v>
      </c>
    </row>
    <row r="34" spans="1:7" ht="27" customHeight="1">
      <c r="A34" s="47">
        <v>17</v>
      </c>
      <c r="B34" s="43" t="s">
        <v>2</v>
      </c>
      <c r="C34" s="8">
        <v>30037.1</v>
      </c>
      <c r="D34" s="24">
        <v>1929.9</v>
      </c>
      <c r="E34" s="5">
        <f t="shared" si="0"/>
        <v>0.06425054349454508</v>
      </c>
      <c r="F34" s="9">
        <v>12981.6</v>
      </c>
      <c r="G34" s="5">
        <f t="shared" si="1"/>
        <v>0.43218553056054015</v>
      </c>
    </row>
    <row r="35" spans="1:7" ht="27" customHeight="1">
      <c r="A35" s="47">
        <v>18</v>
      </c>
      <c r="B35" s="43" t="s">
        <v>21</v>
      </c>
      <c r="C35" s="8">
        <v>8653.6</v>
      </c>
      <c r="D35" s="24">
        <v>525.9</v>
      </c>
      <c r="E35" s="5">
        <f t="shared" si="0"/>
        <v>0.06077239530368863</v>
      </c>
      <c r="F35" s="9">
        <v>7492.4</v>
      </c>
      <c r="G35" s="5">
        <f t="shared" si="1"/>
        <v>0.8658130720162706</v>
      </c>
    </row>
    <row r="36" spans="1:7" ht="27" customHeight="1">
      <c r="A36" s="47"/>
      <c r="B36" s="42" t="s">
        <v>6</v>
      </c>
      <c r="C36" s="8">
        <v>8967.2</v>
      </c>
      <c r="D36" s="24">
        <v>1134.2</v>
      </c>
      <c r="E36" s="5">
        <f t="shared" si="0"/>
        <v>0.12648318315639218</v>
      </c>
      <c r="F36" s="9">
        <v>7129.8</v>
      </c>
      <c r="G36" s="5">
        <f t="shared" si="1"/>
        <v>0.7950976893567668</v>
      </c>
    </row>
    <row r="37" spans="1:7" ht="39" customHeight="1">
      <c r="A37" s="47"/>
      <c r="B37" s="42" t="s">
        <v>5</v>
      </c>
      <c r="C37" s="30">
        <f>C38+C39</f>
        <v>24290.199999999997</v>
      </c>
      <c r="D37" s="30">
        <f>D38+D39</f>
        <v>2158.7</v>
      </c>
      <c r="E37" s="5">
        <f t="shared" si="0"/>
        <v>0.08887123201949758</v>
      </c>
      <c r="F37" s="34">
        <f>F38+F39</f>
        <v>16542.7</v>
      </c>
      <c r="G37" s="5">
        <f t="shared" si="1"/>
        <v>0.681044207128801</v>
      </c>
    </row>
    <row r="38" spans="1:7" ht="27" customHeight="1">
      <c r="A38" s="47">
        <v>20</v>
      </c>
      <c r="B38" s="43" t="s">
        <v>2</v>
      </c>
      <c r="C38" s="9">
        <v>11152.8</v>
      </c>
      <c r="D38" s="33">
        <v>441.2</v>
      </c>
      <c r="E38" s="5">
        <f t="shared" si="0"/>
        <v>0.039559572484039886</v>
      </c>
      <c r="F38" s="9">
        <v>5631.6</v>
      </c>
      <c r="G38" s="5">
        <f t="shared" si="1"/>
        <v>0.504949429739617</v>
      </c>
    </row>
    <row r="39" spans="1:7" ht="27" customHeight="1">
      <c r="A39" s="47">
        <v>21</v>
      </c>
      <c r="B39" s="43" t="s">
        <v>21</v>
      </c>
      <c r="C39" s="9">
        <v>13137.4</v>
      </c>
      <c r="D39" s="33">
        <v>1717.5</v>
      </c>
      <c r="E39" s="5">
        <f t="shared" si="0"/>
        <v>0.13073363070318328</v>
      </c>
      <c r="F39" s="9">
        <v>10911.1</v>
      </c>
      <c r="G39" s="5">
        <f t="shared" si="1"/>
        <v>0.83053724481252</v>
      </c>
    </row>
    <row r="40" spans="1:7" ht="27" customHeight="1">
      <c r="A40" s="47">
        <v>22</v>
      </c>
      <c r="B40" s="41" t="s">
        <v>15</v>
      </c>
      <c r="C40" s="8">
        <v>10804</v>
      </c>
      <c r="D40" s="29">
        <v>1435.4</v>
      </c>
      <c r="E40" s="5">
        <f t="shared" si="0"/>
        <v>0.13285820066641985</v>
      </c>
      <c r="F40" s="9">
        <v>4376.2</v>
      </c>
      <c r="G40" s="5">
        <f t="shared" si="1"/>
        <v>0.4050536838208071</v>
      </c>
    </row>
    <row r="41" spans="1:7" ht="27" customHeight="1">
      <c r="A41" s="48">
        <v>23</v>
      </c>
      <c r="B41" s="45" t="s">
        <v>18</v>
      </c>
      <c r="C41" s="8">
        <v>4200</v>
      </c>
      <c r="D41" s="33">
        <v>538</v>
      </c>
      <c r="E41" s="5">
        <f t="shared" si="0"/>
        <v>0.1280952380952381</v>
      </c>
      <c r="F41" s="9">
        <v>1514</v>
      </c>
      <c r="G41" s="5">
        <f t="shared" si="1"/>
        <v>0.36047619047619045</v>
      </c>
    </row>
    <row r="42" spans="1:7" ht="23.25" customHeight="1" hidden="1">
      <c r="A42" s="7"/>
      <c r="B42" s="25" t="s">
        <v>27</v>
      </c>
      <c r="C42" s="26">
        <v>89073</v>
      </c>
      <c r="D42" s="8"/>
      <c r="E42" s="5">
        <f t="shared" si="0"/>
        <v>0</v>
      </c>
      <c r="F42" s="9">
        <v>165.7</v>
      </c>
      <c r="G42" s="5">
        <f t="shared" si="1"/>
        <v>0.0018602719118026786</v>
      </c>
    </row>
    <row r="43" spans="1:7" ht="14.25" customHeight="1">
      <c r="A43" s="20"/>
      <c r="B43" s="27"/>
      <c r="C43" s="28"/>
      <c r="D43" s="22"/>
      <c r="E43" s="23"/>
      <c r="F43" s="22"/>
      <c r="G43" s="23"/>
    </row>
    <row r="44" spans="1:7" ht="14.25" customHeight="1">
      <c r="A44" s="20"/>
      <c r="B44" s="27"/>
      <c r="C44" s="28"/>
      <c r="D44" s="22"/>
      <c r="E44" s="23"/>
      <c r="F44" s="22"/>
      <c r="G44" s="23"/>
    </row>
    <row r="45" spans="1:7" ht="14.25" customHeight="1">
      <c r="A45" s="20"/>
      <c r="B45" s="27"/>
      <c r="C45" s="28"/>
      <c r="D45" s="22"/>
      <c r="E45" s="23"/>
      <c r="F45" s="22"/>
      <c r="G45" s="23"/>
    </row>
    <row r="46" spans="1:7" ht="13.5" customHeight="1">
      <c r="A46" s="20"/>
      <c r="B46" s="15" t="s">
        <v>23</v>
      </c>
      <c r="C46" s="21"/>
      <c r="D46" s="22"/>
      <c r="E46" s="23"/>
      <c r="F46" s="22"/>
      <c r="G46" s="23"/>
    </row>
    <row r="47" spans="1:7" ht="13.5" customHeight="1">
      <c r="A47" s="20"/>
      <c r="B47" s="15" t="s">
        <v>34</v>
      </c>
      <c r="C47" s="21"/>
      <c r="D47" s="22"/>
      <c r="E47" s="23"/>
      <c r="F47" s="22"/>
      <c r="G47" s="23"/>
    </row>
    <row r="48" spans="1:7" ht="13.5" customHeight="1">
      <c r="A48" s="20"/>
      <c r="B48" s="17" t="s">
        <v>35</v>
      </c>
      <c r="C48" s="21"/>
      <c r="D48" s="22"/>
      <c r="E48" s="23"/>
      <c r="F48" s="22"/>
      <c r="G48" s="23"/>
    </row>
    <row r="49" ht="13.5" customHeight="1">
      <c r="B49" s="18" t="s">
        <v>36</v>
      </c>
    </row>
    <row r="50" ht="12" customHeight="1">
      <c r="C50" s="19"/>
    </row>
    <row r="51" ht="12" customHeight="1">
      <c r="C51" s="19"/>
    </row>
    <row r="52" ht="12" customHeight="1"/>
    <row r="53" ht="12" customHeight="1"/>
    <row r="54" ht="12" customHeight="1"/>
    <row r="55" ht="14.25" customHeight="1">
      <c r="B55" s="16"/>
    </row>
    <row r="56" ht="15.75">
      <c r="B56" s="17"/>
    </row>
    <row r="57" ht="15.75">
      <c r="B57" s="18"/>
    </row>
    <row r="58" ht="15.75">
      <c r="B58" s="13"/>
    </row>
    <row r="59" ht="15.75">
      <c r="B59" s="3"/>
    </row>
    <row r="60" ht="12.75" customHeight="1">
      <c r="B60" s="14"/>
    </row>
  </sheetData>
  <sheetProtection/>
  <mergeCells count="11">
    <mergeCell ref="A9:A12"/>
    <mergeCell ref="B9:B12"/>
    <mergeCell ref="C10:C12"/>
    <mergeCell ref="E10:E12"/>
    <mergeCell ref="G10:G12"/>
    <mergeCell ref="B5:G5"/>
    <mergeCell ref="B4:G4"/>
    <mergeCell ref="D10:D12"/>
    <mergeCell ref="B6:G6"/>
    <mergeCell ref="F10:F12"/>
    <mergeCell ref="C9:G9"/>
  </mergeCells>
  <printOptions/>
  <pageMargins left="0.7874015748031497" right="0.1968503937007874" top="0.8267716535433072" bottom="0.4330708661417323" header="0.31496062992125984" footer="0.31496062992125984"/>
  <pageSetup fitToHeight="2" fitToWidth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KalinichevaAA</dc:creator>
  <cp:keywords/>
  <dc:description/>
  <cp:lastModifiedBy>Федорова Алена Александровна</cp:lastModifiedBy>
  <cp:lastPrinted>2021-03-16T06:36:49Z</cp:lastPrinted>
  <dcterms:created xsi:type="dcterms:W3CDTF">2010-07-12T13:15:27Z</dcterms:created>
  <dcterms:modified xsi:type="dcterms:W3CDTF">2021-03-16T07:18:40Z</dcterms:modified>
  <cp:category/>
  <cp:version/>
  <cp:contentType/>
  <cp:contentStatus/>
</cp:coreProperties>
</file>